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4355" windowHeight="793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C62" i="1" l="1"/>
  <c r="F62" i="1" l="1"/>
  <c r="E62" i="1"/>
  <c r="D62" i="1"/>
  <c r="E25" i="1" l="1"/>
  <c r="F25" i="1"/>
  <c r="E74" i="1"/>
  <c r="F74" i="1"/>
  <c r="E94" i="1"/>
  <c r="F94" i="1"/>
  <c r="D94" i="1"/>
  <c r="C94" i="1"/>
  <c r="D74" i="1"/>
  <c r="C74" i="1"/>
  <c r="D25" i="1"/>
  <c r="C25" i="1"/>
  <c r="E95" i="1" l="1"/>
  <c r="F95" i="1"/>
  <c r="D95" i="1"/>
  <c r="C95" i="1"/>
</calcChain>
</file>

<file path=xl/sharedStrings.xml><?xml version="1.0" encoding="utf-8"?>
<sst xmlns="http://schemas.openxmlformats.org/spreadsheetml/2006/main" count="248" uniqueCount="149">
  <si>
    <t>Прием пищи</t>
  </si>
  <si>
    <t>Наименование блюда</t>
  </si>
  <si>
    <t>Выход блюда</t>
  </si>
  <si>
    <t>Энергетическая ценность (ккал)</t>
  </si>
  <si>
    <t>Органолептическая оценка</t>
  </si>
  <si>
    <t>Итого за 1 день</t>
  </si>
  <si>
    <t>Завтрак 8-00 - 8-30</t>
  </si>
  <si>
    <t>Обед 11-30 - 12-00</t>
  </si>
  <si>
    <t>Полдник 15-00 - 15-30</t>
  </si>
  <si>
    <t>Ужин 17-00 - 17-30</t>
  </si>
  <si>
    <t>ПРИМЕРНОЕ МЕНЮ</t>
  </si>
  <si>
    <t>Н.А. Околович</t>
  </si>
  <si>
    <t>Масло сливочное</t>
  </si>
  <si>
    <t>Сахар</t>
  </si>
  <si>
    <t>Молоко сухое (свежее)</t>
  </si>
  <si>
    <t>Внешний вид:</t>
  </si>
  <si>
    <t>Консистенция:</t>
  </si>
  <si>
    <t>Цвет:</t>
  </si>
  <si>
    <t>Вкус:</t>
  </si>
  <si>
    <t>Запах</t>
  </si>
  <si>
    <t>зерна крупы хорошо разварены, утратили форму, без комочков</t>
  </si>
  <si>
    <t>жидкая</t>
  </si>
  <si>
    <t>соответствует виду каши</t>
  </si>
  <si>
    <t>характерный для крупы и входящих в блюдо продуктов</t>
  </si>
  <si>
    <t>5.</t>
  </si>
  <si>
    <t>Кофейный напиток</t>
  </si>
  <si>
    <t>2/3.</t>
  </si>
  <si>
    <t>кофейный напиток налит в стакан или чашку</t>
  </si>
  <si>
    <t>светло-коричневый</t>
  </si>
  <si>
    <t>Бутерброд с маслом</t>
  </si>
  <si>
    <t>Хлеб пшеничный</t>
  </si>
  <si>
    <t>ровные ломтики хлеба, намазанные маслом</t>
  </si>
  <si>
    <t>хлеба -мягкая, масла - мажущаяся</t>
  </si>
  <si>
    <t>соответствует виду масла</t>
  </si>
  <si>
    <t>масла в сочетании со свежим хлебом</t>
  </si>
  <si>
    <t>Картофель</t>
  </si>
  <si>
    <t>Морковь</t>
  </si>
  <si>
    <t>Лук репчатый</t>
  </si>
  <si>
    <t>Томатное пюре</t>
  </si>
  <si>
    <t>Масло растительное</t>
  </si>
  <si>
    <t xml:space="preserve"> сооблюдается соотношение жидкой и плотной части</t>
  </si>
  <si>
    <t>10-00</t>
  </si>
  <si>
    <t>Мука пшеничная</t>
  </si>
  <si>
    <t>12/16.</t>
  </si>
  <si>
    <t>Хлеб ржаной</t>
  </si>
  <si>
    <t>Молоко</t>
  </si>
  <si>
    <t>Чай с сахаром</t>
  </si>
  <si>
    <t>Чай-заварка</t>
  </si>
  <si>
    <t>0,4/0,6</t>
  </si>
  <si>
    <t>10/12.</t>
  </si>
  <si>
    <t>жидкость золотисто-коричнового цвета, налита в стакан</t>
  </si>
  <si>
    <t>золотисто-коричнового цвета</t>
  </si>
  <si>
    <t>сладкий, чуто терпкий</t>
  </si>
  <si>
    <t>свойственный чаю</t>
  </si>
  <si>
    <t>6.</t>
  </si>
  <si>
    <t>8/12.</t>
  </si>
  <si>
    <t>Крупа рисовая</t>
  </si>
  <si>
    <t>4/6.</t>
  </si>
  <si>
    <t>5/6.</t>
  </si>
  <si>
    <t>15/18</t>
  </si>
  <si>
    <t>умеренно соленый</t>
  </si>
  <si>
    <t>продуктов, входящих в блюдо</t>
  </si>
  <si>
    <t>форма круглая, в середине повидло</t>
  </si>
  <si>
    <t>мягкая, пористая, хорошо пропеченная</t>
  </si>
  <si>
    <t>свойственный данному изделию и начинке</t>
  </si>
  <si>
    <t>Кофейный напиток с молоком</t>
  </si>
  <si>
    <t>7/10.</t>
  </si>
  <si>
    <t>75/90</t>
  </si>
  <si>
    <t>сладкий, с выраженным привкусом напитка и кипяченого молока</t>
  </si>
  <si>
    <t>аромат кофейного напитка и кипяченого молока</t>
  </si>
  <si>
    <t>Капуста тушеная</t>
  </si>
  <si>
    <t>Капуста свежая</t>
  </si>
  <si>
    <t>206/276</t>
  </si>
  <si>
    <t>6/8.</t>
  </si>
  <si>
    <t>10/14.</t>
  </si>
  <si>
    <t>13/18</t>
  </si>
  <si>
    <t>3/4.</t>
  </si>
  <si>
    <t>смесь тушеной капусты с овощами</t>
  </si>
  <si>
    <t>сочная, слабо хрустящая</t>
  </si>
  <si>
    <t>тушеной капусты и томата</t>
  </si>
  <si>
    <t>Птица</t>
  </si>
  <si>
    <t>115/135</t>
  </si>
  <si>
    <t>мягкая, сочная</t>
  </si>
  <si>
    <t>Кисель из полуфабриката</t>
  </si>
  <si>
    <t>Сухой полуфабрикат</t>
  </si>
  <si>
    <t>однородная, полупрозрачная масса, без пленки на поверхности</t>
  </si>
  <si>
    <t>однородная, средней густоты, слегка желеобразная</t>
  </si>
  <si>
    <t>соответствует цвету полуфабриката</t>
  </si>
  <si>
    <t>сладкий</t>
  </si>
  <si>
    <t>аромат полуфабриката</t>
  </si>
  <si>
    <t>Булочка магазинная</t>
  </si>
  <si>
    <t>Снежок, йогурт</t>
  </si>
  <si>
    <t>155/185</t>
  </si>
  <si>
    <t>стакан с густой жидкостью белого или светло-кремового цвета</t>
  </si>
  <si>
    <t>жидкая, сметанообразная</t>
  </si>
  <si>
    <t>от белого до светло-кремового, цвет йогурта</t>
  </si>
  <si>
    <t>молочно-кислый</t>
  </si>
  <si>
    <t>кисломолочных продуктов</t>
  </si>
  <si>
    <t>Кисломолочный продукт</t>
  </si>
  <si>
    <t>Рыба</t>
  </si>
  <si>
    <t>85/97 (62/71)</t>
  </si>
  <si>
    <t>куски рыбы, сохранившие форму</t>
  </si>
  <si>
    <t>отварной рыбы, умеренно соленый</t>
  </si>
  <si>
    <t>23/30</t>
  </si>
  <si>
    <t>9/12.(79/105)</t>
  </si>
  <si>
    <t>Макаронные изделия</t>
  </si>
  <si>
    <t>супа - золотистый, жира на поверхности - светло-оранжевый</t>
  </si>
  <si>
    <t>картофеля и припущенных овощей, умеренно соленый</t>
  </si>
  <si>
    <t>продуктов входящих в суп</t>
  </si>
  <si>
    <t>Котлеты рубленые из птицы</t>
  </si>
  <si>
    <t>13/15</t>
  </si>
  <si>
    <t>19/22</t>
  </si>
  <si>
    <t>2/4.</t>
  </si>
  <si>
    <t>котлеты - мягкая, сочная</t>
  </si>
  <si>
    <t>бело-серый</t>
  </si>
  <si>
    <t>Рыба,тушенная с овощами</t>
  </si>
  <si>
    <t>32/37</t>
  </si>
  <si>
    <t>12/14.</t>
  </si>
  <si>
    <t>4/5.</t>
  </si>
  <si>
    <t>белый или светло-серый</t>
  </si>
  <si>
    <t>ДЕНЬ 10</t>
  </si>
  <si>
    <t>Запах:</t>
  </si>
  <si>
    <t>овощи сохранили форму нарезки. Заправлен растительным маслом</t>
  </si>
  <si>
    <t>свойственный входящим в блюдо продуктам</t>
  </si>
  <si>
    <t>Макаронные изделия отварные с маслом</t>
  </si>
  <si>
    <t>35/50</t>
  </si>
  <si>
    <t>макароны уложены горкой, сохраняют форму,</t>
  </si>
  <si>
    <t>легко отделяются друг от друга</t>
  </si>
  <si>
    <t>мягкая, упругая, в меру плотная</t>
  </si>
  <si>
    <t>белый, с кремовым оттенком</t>
  </si>
  <si>
    <t>отварных макаронных изделий и сливочного масла, умеренно соленый</t>
  </si>
  <si>
    <t>отварных макаронных изделий и сливочного масла</t>
  </si>
  <si>
    <t>Суп с рисом и томатом</t>
  </si>
  <si>
    <t>14/20</t>
  </si>
  <si>
    <t>5/8.</t>
  </si>
  <si>
    <t>3/5.</t>
  </si>
  <si>
    <t>в жидкой части супа - овощи и рис, сохранившие форму</t>
  </si>
  <si>
    <t>картофель и овощи - мягкие; рис, хорошо набухшие, мягкие,</t>
  </si>
  <si>
    <t>Салат картофельный</t>
  </si>
  <si>
    <t>46/70</t>
  </si>
  <si>
    <t>отварного картофеля - мягкая</t>
  </si>
  <si>
    <t>свойственный отварному картофелю и растительному маслу</t>
  </si>
  <si>
    <t>Каша манная жидкая</t>
  </si>
  <si>
    <t xml:space="preserve">Крупа манная </t>
  </si>
  <si>
    <t xml:space="preserve">изделие овально-приплюснутой формы с одним заостренным концом, </t>
  </si>
  <si>
    <t>поверхность равномерно запечена</t>
  </si>
  <si>
    <t>Утверждаю заведующий МКДОУ д/с № 445</t>
  </si>
  <si>
    <t>ПРИЛОЖЕНИЕ № 8</t>
  </si>
  <si>
    <t>к СанПин 2.3/2.4.3590-20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</si>
</sst>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b/>
      <sz val="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/>
    <xf numFmtId="0" fontId="0" fillId="0" borderId="0" xfId="0" applyBorder="1"/>
    <xf numFmtId="0" fontId="2" fillId="0" borderId="3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2" fillId="3" borderId="37" xfId="0" applyFont="1" applyFill="1" applyBorder="1" applyAlignment="1">
      <alignment horizontal="left" vertical="center" textRotation="90" wrapText="1"/>
    </xf>
    <xf numFmtId="0" fontId="2" fillId="3" borderId="30" xfId="0" applyFont="1" applyFill="1" applyBorder="1" applyAlignment="1">
      <alignment horizontal="left" vertical="center" wrapText="1"/>
    </xf>
    <xf numFmtId="0" fontId="2" fillId="3" borderId="38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17" xfId="0" applyFont="1" applyFill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 textRotation="90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44" xfId="0" applyFont="1" applyFill="1" applyBorder="1" applyAlignment="1">
      <alignment horizontal="left" vertical="center" wrapText="1"/>
    </xf>
    <xf numFmtId="0" fontId="3" fillId="3" borderId="31" xfId="0" applyFont="1" applyFill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3" borderId="30" xfId="0" applyFont="1" applyFill="1" applyBorder="1" applyAlignment="1">
      <alignment horizontal="left" vertical="center" wrapText="1"/>
    </xf>
    <xf numFmtId="0" fontId="3" fillId="3" borderId="38" xfId="0" applyFont="1" applyFill="1" applyBorder="1" applyAlignment="1">
      <alignment horizontal="left" vertical="center"/>
    </xf>
    <xf numFmtId="0" fontId="2" fillId="0" borderId="48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3" borderId="26" xfId="0" applyFont="1" applyFill="1" applyBorder="1" applyAlignment="1">
      <alignment horizontal="left" vertical="center" textRotation="90" wrapText="1"/>
    </xf>
    <xf numFmtId="0" fontId="3" fillId="0" borderId="16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2" fillId="3" borderId="33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0" borderId="52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0" fillId="0" borderId="21" xfId="0" applyBorder="1"/>
    <xf numFmtId="0" fontId="2" fillId="0" borderId="0" xfId="0" applyFont="1"/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16" fontId="2" fillId="0" borderId="4" xfId="0" applyNumberFormat="1" applyFont="1" applyBorder="1" applyAlignment="1">
      <alignment horizontal="center" vertical="center" wrapText="1"/>
    </xf>
    <xf numFmtId="16" fontId="2" fillId="0" borderId="5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16" fontId="2" fillId="2" borderId="4" xfId="0" applyNumberFormat="1" applyFont="1" applyFill="1" applyBorder="1" applyAlignment="1">
      <alignment horizontal="center" vertical="center" wrapText="1"/>
    </xf>
    <xf numFmtId="16" fontId="2" fillId="2" borderId="5" xfId="0" applyNumberFormat="1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" fontId="2" fillId="0" borderId="4" xfId="0" applyNumberFormat="1" applyFont="1" applyBorder="1" applyAlignment="1">
      <alignment horizontal="center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left" vertical="center" textRotation="90" wrapText="1"/>
    </xf>
    <xf numFmtId="0" fontId="2" fillId="0" borderId="35" xfId="0" applyFont="1" applyBorder="1" applyAlignment="1">
      <alignment horizontal="left" vertical="center" textRotation="90" wrapText="1"/>
    </xf>
    <xf numFmtId="0" fontId="2" fillId="0" borderId="21" xfId="0" applyFont="1" applyBorder="1" applyAlignment="1">
      <alignment horizontal="left" vertical="center" textRotation="90" wrapText="1"/>
    </xf>
    <xf numFmtId="0" fontId="2" fillId="0" borderId="34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textRotation="90" wrapText="1"/>
    </xf>
    <xf numFmtId="0" fontId="2" fillId="0" borderId="20" xfId="0" applyFont="1" applyBorder="1" applyAlignment="1">
      <alignment horizontal="left" vertical="center" textRotation="90" wrapText="1"/>
    </xf>
    <xf numFmtId="0" fontId="2" fillId="0" borderId="8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4;&#1077;&#1088;&#1085;&#1086;&#1077;%20&#1084;&#1077;&#1085;&#1102;%2016%20&#1085;&#1072;%2020%20&#1076;&#1085;&#1077;&#1081;%20&#1087;&#1086;%20&#1057;&#1072;&#1085;&#1055;&#1080;&#1085;%202013%20&#1075;&#1086;&#1076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76">
          <cell r="C76">
            <v>150</v>
          </cell>
          <cell r="D76">
            <v>200</v>
          </cell>
          <cell r="K76">
            <v>129</v>
          </cell>
          <cell r="L76">
            <v>172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9"/>
  <sheetViews>
    <sheetView tabSelected="1" zoomScale="200" zoomScaleNormal="200" workbookViewId="0">
      <selection activeCell="F1" sqref="F1:H4"/>
    </sheetView>
  </sheetViews>
  <sheetFormatPr defaultRowHeight="15" x14ac:dyDescent="0.25"/>
  <cols>
    <col min="1" max="1" width="3.5703125" customWidth="1"/>
    <col min="2" max="2" width="22.85546875" customWidth="1"/>
    <col min="3" max="4" width="4.85546875" customWidth="1"/>
    <col min="5" max="5" width="4.7109375" customWidth="1"/>
    <col min="6" max="6" width="6.5703125" customWidth="1"/>
    <col min="7" max="7" width="8" customWidth="1"/>
    <col min="8" max="8" width="37.5703125" customWidth="1"/>
  </cols>
  <sheetData>
    <row r="1" spans="1:11" ht="5.0999999999999996" customHeight="1" x14ac:dyDescent="0.25">
      <c r="A1" s="12"/>
      <c r="B1" s="12"/>
      <c r="C1" s="12"/>
      <c r="D1" s="12"/>
      <c r="F1" s="12"/>
      <c r="H1" s="54" t="s">
        <v>146</v>
      </c>
      <c r="I1" s="12"/>
      <c r="J1" s="12"/>
      <c r="K1" s="12"/>
    </row>
    <row r="2" spans="1:11" ht="5.0999999999999996" customHeight="1" x14ac:dyDescent="0.25">
      <c r="A2" s="12"/>
      <c r="B2" s="12"/>
      <c r="C2" s="12"/>
      <c r="D2" s="12"/>
      <c r="F2" s="31"/>
      <c r="H2" s="55" t="s">
        <v>11</v>
      </c>
    </row>
    <row r="3" spans="1:11" ht="5.0999999999999996" customHeight="1" x14ac:dyDescent="0.25">
      <c r="A3" s="12"/>
      <c r="B3" s="12"/>
      <c r="C3" s="12"/>
      <c r="D3" s="12"/>
      <c r="F3" s="12"/>
      <c r="H3" s="54" t="s">
        <v>147</v>
      </c>
      <c r="I3" s="12"/>
    </row>
    <row r="4" spans="1:11" ht="5.0999999999999996" customHeight="1" x14ac:dyDescent="0.25">
      <c r="A4" s="12"/>
      <c r="B4" s="12"/>
      <c r="C4" s="12"/>
      <c r="D4" s="12"/>
      <c r="F4" s="12"/>
      <c r="H4" s="54" t="s">
        <v>148</v>
      </c>
      <c r="I4" s="12"/>
    </row>
    <row r="5" spans="1:11" ht="5.0999999999999996" customHeight="1" x14ac:dyDescent="0.25">
      <c r="A5" s="113" t="s">
        <v>10</v>
      </c>
      <c r="B5" s="113"/>
      <c r="C5" s="113"/>
      <c r="D5" s="113"/>
      <c r="E5" s="113"/>
      <c r="F5" s="113"/>
      <c r="G5" s="113"/>
      <c r="H5" s="113"/>
    </row>
    <row r="6" spans="1:11" ht="9" customHeight="1" x14ac:dyDescent="0.25">
      <c r="A6" s="114" t="s">
        <v>0</v>
      </c>
      <c r="B6" s="114" t="s">
        <v>1</v>
      </c>
      <c r="C6" s="83" t="s">
        <v>2</v>
      </c>
      <c r="D6" s="84"/>
      <c r="E6" s="83" t="s">
        <v>3</v>
      </c>
      <c r="F6" s="84"/>
      <c r="G6" s="80" t="s">
        <v>4</v>
      </c>
      <c r="H6" s="80"/>
    </row>
    <row r="7" spans="1:11" ht="9" customHeight="1" x14ac:dyDescent="0.25">
      <c r="A7" s="115"/>
      <c r="B7" s="115"/>
      <c r="C7" s="102"/>
      <c r="D7" s="103"/>
      <c r="E7" s="102"/>
      <c r="F7" s="103"/>
      <c r="G7" s="80"/>
      <c r="H7" s="80"/>
    </row>
    <row r="8" spans="1:11" ht="9" customHeight="1" thickBot="1" x14ac:dyDescent="0.3">
      <c r="A8" s="116" t="s">
        <v>120</v>
      </c>
      <c r="B8" s="117"/>
      <c r="C8" s="117"/>
      <c r="D8" s="117"/>
      <c r="E8" s="117"/>
      <c r="F8" s="117"/>
      <c r="G8" s="117"/>
      <c r="H8" s="117"/>
    </row>
    <row r="9" spans="1:11" ht="9" customHeight="1" thickBot="1" x14ac:dyDescent="0.3">
      <c r="A9" s="110" t="s">
        <v>6</v>
      </c>
      <c r="B9" s="110"/>
      <c r="C9" s="110"/>
      <c r="D9" s="110"/>
      <c r="E9" s="110"/>
      <c r="F9" s="110"/>
      <c r="G9" s="110"/>
      <c r="H9" s="110"/>
    </row>
    <row r="10" spans="1:11" ht="9" customHeight="1" x14ac:dyDescent="0.25">
      <c r="A10" s="100" t="s">
        <v>6</v>
      </c>
      <c r="B10" s="13" t="s">
        <v>142</v>
      </c>
      <c r="C10" s="4">
        <v>160</v>
      </c>
      <c r="D10" s="4">
        <v>210</v>
      </c>
      <c r="E10" s="88">
        <v>128</v>
      </c>
      <c r="F10" s="88">
        <v>153</v>
      </c>
      <c r="G10" s="14" t="s">
        <v>15</v>
      </c>
      <c r="H10" s="15" t="s">
        <v>20</v>
      </c>
    </row>
    <row r="11" spans="1:11" ht="9" customHeight="1" x14ac:dyDescent="0.25">
      <c r="A11" s="101"/>
      <c r="B11" s="46" t="s">
        <v>143</v>
      </c>
      <c r="C11" s="81" t="s">
        <v>103</v>
      </c>
      <c r="D11" s="104"/>
      <c r="E11" s="89"/>
      <c r="F11" s="89"/>
      <c r="G11" s="17" t="s">
        <v>16</v>
      </c>
      <c r="H11" s="18" t="s">
        <v>21</v>
      </c>
    </row>
    <row r="12" spans="1:11" ht="9" customHeight="1" x14ac:dyDescent="0.25">
      <c r="A12" s="101"/>
      <c r="B12" s="46" t="s">
        <v>12</v>
      </c>
      <c r="C12" s="77" t="s">
        <v>24</v>
      </c>
      <c r="D12" s="104"/>
      <c r="E12" s="89"/>
      <c r="F12" s="89"/>
      <c r="G12" s="17" t="s">
        <v>17</v>
      </c>
      <c r="H12" s="18" t="s">
        <v>22</v>
      </c>
    </row>
    <row r="13" spans="1:11" ht="9" customHeight="1" x14ac:dyDescent="0.25">
      <c r="A13" s="101"/>
      <c r="B13" s="46" t="s">
        <v>14</v>
      </c>
      <c r="C13" s="81" t="s">
        <v>104</v>
      </c>
      <c r="D13" s="104"/>
      <c r="E13" s="89"/>
      <c r="F13" s="89"/>
      <c r="G13" s="17" t="s">
        <v>18</v>
      </c>
      <c r="H13" s="18" t="s">
        <v>23</v>
      </c>
    </row>
    <row r="14" spans="1:11" ht="9" customHeight="1" thickBot="1" x14ac:dyDescent="0.3">
      <c r="A14" s="101"/>
      <c r="B14" s="19" t="s">
        <v>13</v>
      </c>
      <c r="C14" s="75" t="s">
        <v>24</v>
      </c>
      <c r="D14" s="105"/>
      <c r="E14" s="94"/>
      <c r="F14" s="94"/>
      <c r="G14" s="20" t="s">
        <v>19</v>
      </c>
      <c r="H14" s="21" t="s">
        <v>23</v>
      </c>
    </row>
    <row r="15" spans="1:11" ht="9" customHeight="1" x14ac:dyDescent="0.25">
      <c r="A15" s="101"/>
      <c r="B15" s="57" t="s">
        <v>65</v>
      </c>
      <c r="C15" s="5">
        <v>150</v>
      </c>
      <c r="D15" s="5">
        <v>180</v>
      </c>
      <c r="E15" s="88">
        <v>84</v>
      </c>
      <c r="F15" s="88">
        <v>102</v>
      </c>
      <c r="G15" s="49" t="s">
        <v>15</v>
      </c>
      <c r="H15" s="22" t="s">
        <v>27</v>
      </c>
    </row>
    <row r="16" spans="1:11" ht="9" customHeight="1" x14ac:dyDescent="0.25">
      <c r="A16" s="101"/>
      <c r="B16" s="58" t="s">
        <v>25</v>
      </c>
      <c r="C16" s="81" t="s">
        <v>26</v>
      </c>
      <c r="D16" s="82"/>
      <c r="E16" s="89"/>
      <c r="F16" s="89"/>
      <c r="G16" s="50" t="s">
        <v>16</v>
      </c>
      <c r="H16" s="23" t="s">
        <v>21</v>
      </c>
    </row>
    <row r="17" spans="1:8" ht="9" customHeight="1" x14ac:dyDescent="0.25">
      <c r="A17" s="101"/>
      <c r="B17" s="58" t="s">
        <v>13</v>
      </c>
      <c r="C17" s="106" t="s">
        <v>66</v>
      </c>
      <c r="D17" s="107"/>
      <c r="E17" s="89"/>
      <c r="F17" s="89"/>
      <c r="G17" s="50" t="s">
        <v>17</v>
      </c>
      <c r="H17" s="23" t="s">
        <v>28</v>
      </c>
    </row>
    <row r="18" spans="1:8" ht="9" customHeight="1" x14ac:dyDescent="0.25">
      <c r="A18" s="101"/>
      <c r="B18" s="58" t="s">
        <v>45</v>
      </c>
      <c r="C18" s="81" t="s">
        <v>67</v>
      </c>
      <c r="D18" s="82"/>
      <c r="E18" s="89"/>
      <c r="F18" s="89"/>
      <c r="G18" s="50" t="s">
        <v>18</v>
      </c>
      <c r="H18" s="23" t="s">
        <v>68</v>
      </c>
    </row>
    <row r="19" spans="1:8" ht="9" customHeight="1" thickBot="1" x14ac:dyDescent="0.3">
      <c r="A19" s="101"/>
      <c r="B19" s="59"/>
      <c r="C19" s="75"/>
      <c r="D19" s="76"/>
      <c r="E19" s="94"/>
      <c r="F19" s="94"/>
      <c r="G19" s="51" t="s">
        <v>121</v>
      </c>
      <c r="H19" s="24" t="s">
        <v>69</v>
      </c>
    </row>
    <row r="20" spans="1:8" ht="9" customHeight="1" x14ac:dyDescent="0.25">
      <c r="A20" s="101"/>
      <c r="B20" s="13" t="s">
        <v>29</v>
      </c>
      <c r="C20" s="4">
        <v>26</v>
      </c>
      <c r="D20" s="4">
        <v>26</v>
      </c>
      <c r="E20" s="88">
        <v>88</v>
      </c>
      <c r="F20" s="88">
        <v>88</v>
      </c>
      <c r="G20" s="14" t="s">
        <v>15</v>
      </c>
      <c r="H20" s="15" t="s">
        <v>31</v>
      </c>
    </row>
    <row r="21" spans="1:8" ht="9" customHeight="1" x14ac:dyDescent="0.25">
      <c r="A21" s="101"/>
      <c r="B21" s="16" t="s">
        <v>12</v>
      </c>
      <c r="C21" s="77" t="s">
        <v>54</v>
      </c>
      <c r="D21" s="78"/>
      <c r="E21" s="89"/>
      <c r="F21" s="89"/>
      <c r="G21" s="17" t="s">
        <v>16</v>
      </c>
      <c r="H21" s="18" t="s">
        <v>32</v>
      </c>
    </row>
    <row r="22" spans="1:8" ht="9" customHeight="1" x14ac:dyDescent="0.25">
      <c r="A22" s="101"/>
      <c r="B22" s="16" t="s">
        <v>30</v>
      </c>
      <c r="C22" s="81">
        <v>20</v>
      </c>
      <c r="D22" s="82"/>
      <c r="E22" s="89"/>
      <c r="F22" s="89"/>
      <c r="G22" s="17" t="s">
        <v>17</v>
      </c>
      <c r="H22" s="18" t="s">
        <v>33</v>
      </c>
    </row>
    <row r="23" spans="1:8" ht="9" customHeight="1" x14ac:dyDescent="0.25">
      <c r="A23" s="101"/>
      <c r="B23" s="16"/>
      <c r="C23" s="81"/>
      <c r="D23" s="82"/>
      <c r="E23" s="89"/>
      <c r="F23" s="89"/>
      <c r="G23" s="17" t="s">
        <v>18</v>
      </c>
      <c r="H23" s="18" t="s">
        <v>33</v>
      </c>
    </row>
    <row r="24" spans="1:8" ht="9" customHeight="1" thickBot="1" x14ac:dyDescent="0.3">
      <c r="A24" s="101"/>
      <c r="B24" s="25"/>
      <c r="C24" s="75"/>
      <c r="D24" s="76"/>
      <c r="E24" s="94"/>
      <c r="F24" s="94"/>
      <c r="G24" s="26" t="s">
        <v>121</v>
      </c>
      <c r="H24" s="27" t="s">
        <v>34</v>
      </c>
    </row>
    <row r="25" spans="1:8" ht="9" customHeight="1" thickBot="1" x14ac:dyDescent="0.3">
      <c r="A25" s="28"/>
      <c r="B25" s="29"/>
      <c r="C25" s="6">
        <f t="shared" ref="C25:F25" si="0">C10+C15+C20</f>
        <v>336</v>
      </c>
      <c r="D25" s="6">
        <f t="shared" si="0"/>
        <v>416</v>
      </c>
      <c r="E25" s="6">
        <f t="shared" si="0"/>
        <v>300</v>
      </c>
      <c r="F25" s="6">
        <f t="shared" si="0"/>
        <v>343</v>
      </c>
      <c r="G25" s="29"/>
      <c r="H25" s="30"/>
    </row>
    <row r="26" spans="1:8" ht="9" customHeight="1" thickBot="1" x14ac:dyDescent="0.3">
      <c r="A26" s="91" t="s">
        <v>41</v>
      </c>
      <c r="B26" s="92"/>
      <c r="C26" s="92"/>
      <c r="D26" s="92"/>
      <c r="E26" s="92"/>
      <c r="F26" s="92"/>
      <c r="G26" s="92"/>
      <c r="H26" s="93"/>
    </row>
    <row r="27" spans="1:8" ht="9" customHeight="1" thickBot="1" x14ac:dyDescent="0.3">
      <c r="A27" s="111" t="s">
        <v>7</v>
      </c>
      <c r="B27" s="111"/>
      <c r="C27" s="111"/>
      <c r="D27" s="111"/>
      <c r="E27" s="111"/>
      <c r="F27" s="111"/>
      <c r="G27" s="111"/>
      <c r="H27" s="111"/>
    </row>
    <row r="28" spans="1:8" ht="9" customHeight="1" x14ac:dyDescent="0.25">
      <c r="A28" s="100" t="s">
        <v>7</v>
      </c>
      <c r="B28" s="13" t="s">
        <v>132</v>
      </c>
      <c r="C28" s="4">
        <v>170</v>
      </c>
      <c r="D28" s="4">
        <v>250</v>
      </c>
      <c r="E28" s="88">
        <v>79</v>
      </c>
      <c r="F28" s="88">
        <v>116</v>
      </c>
      <c r="G28" s="49" t="s">
        <v>15</v>
      </c>
      <c r="H28" s="15" t="s">
        <v>136</v>
      </c>
    </row>
    <row r="29" spans="1:8" ht="9" customHeight="1" x14ac:dyDescent="0.25">
      <c r="A29" s="101"/>
      <c r="B29" s="46" t="s">
        <v>56</v>
      </c>
      <c r="C29" s="81" t="s">
        <v>133</v>
      </c>
      <c r="D29" s="82"/>
      <c r="E29" s="89"/>
      <c r="F29" s="89"/>
      <c r="G29" s="31"/>
      <c r="H29" s="27"/>
    </row>
    <row r="30" spans="1:8" ht="9" customHeight="1" x14ac:dyDescent="0.25">
      <c r="A30" s="101"/>
      <c r="B30" s="46" t="s">
        <v>37</v>
      </c>
      <c r="C30" s="81" t="s">
        <v>55</v>
      </c>
      <c r="D30" s="82"/>
      <c r="E30" s="89"/>
      <c r="F30" s="89"/>
      <c r="G30" s="50" t="s">
        <v>16</v>
      </c>
      <c r="H30" s="18" t="s">
        <v>137</v>
      </c>
    </row>
    <row r="31" spans="1:8" ht="9" customHeight="1" x14ac:dyDescent="0.25">
      <c r="A31" s="101"/>
      <c r="B31" s="46" t="s">
        <v>38</v>
      </c>
      <c r="C31" s="90" t="s">
        <v>134</v>
      </c>
      <c r="D31" s="82"/>
      <c r="E31" s="89"/>
      <c r="F31" s="89"/>
      <c r="G31" s="31"/>
      <c r="H31" s="27" t="s">
        <v>40</v>
      </c>
    </row>
    <row r="32" spans="1:8" ht="9" customHeight="1" x14ac:dyDescent="0.25">
      <c r="A32" s="101"/>
      <c r="B32" s="46" t="s">
        <v>39</v>
      </c>
      <c r="C32" s="81" t="s">
        <v>135</v>
      </c>
      <c r="D32" s="82"/>
      <c r="E32" s="89"/>
      <c r="F32" s="89"/>
      <c r="G32" s="50" t="s">
        <v>17</v>
      </c>
      <c r="H32" s="18" t="s">
        <v>106</v>
      </c>
    </row>
    <row r="33" spans="1:8" ht="9" customHeight="1" x14ac:dyDescent="0.25">
      <c r="A33" s="101"/>
      <c r="B33" s="46"/>
      <c r="C33" s="81"/>
      <c r="D33" s="82"/>
      <c r="E33" s="89"/>
      <c r="F33" s="89"/>
      <c r="G33" s="50" t="s">
        <v>18</v>
      </c>
      <c r="H33" s="18" t="s">
        <v>107</v>
      </c>
    </row>
    <row r="34" spans="1:8" ht="9" customHeight="1" thickBot="1" x14ac:dyDescent="0.3">
      <c r="A34" s="101"/>
      <c r="B34" s="19"/>
      <c r="C34" s="75"/>
      <c r="D34" s="76"/>
      <c r="E34" s="94"/>
      <c r="F34" s="94"/>
      <c r="G34" s="51" t="s">
        <v>121</v>
      </c>
      <c r="H34" s="21" t="s">
        <v>108</v>
      </c>
    </row>
    <row r="35" spans="1:8" ht="9" customHeight="1" x14ac:dyDescent="0.25">
      <c r="A35" s="101"/>
      <c r="B35" s="13" t="s">
        <v>70</v>
      </c>
      <c r="C35" s="4">
        <v>150</v>
      </c>
      <c r="D35" s="4">
        <v>200</v>
      </c>
      <c r="E35" s="88">
        <v>120</v>
      </c>
      <c r="F35" s="88">
        <v>158</v>
      </c>
      <c r="G35" s="49" t="s">
        <v>15</v>
      </c>
      <c r="H35" s="15" t="s">
        <v>77</v>
      </c>
    </row>
    <row r="36" spans="1:8" ht="9" customHeight="1" x14ac:dyDescent="0.25">
      <c r="A36" s="101"/>
      <c r="B36" s="46" t="s">
        <v>71</v>
      </c>
      <c r="C36" s="81" t="s">
        <v>72</v>
      </c>
      <c r="D36" s="82"/>
      <c r="E36" s="89"/>
      <c r="F36" s="89"/>
      <c r="G36" s="50" t="s">
        <v>16</v>
      </c>
      <c r="H36" s="18" t="s">
        <v>78</v>
      </c>
    </row>
    <row r="37" spans="1:8" ht="9" customHeight="1" x14ac:dyDescent="0.25">
      <c r="A37" s="101"/>
      <c r="B37" s="46" t="s">
        <v>39</v>
      </c>
      <c r="C37" s="77" t="s">
        <v>73</v>
      </c>
      <c r="D37" s="82"/>
      <c r="E37" s="89"/>
      <c r="F37" s="89"/>
      <c r="G37" s="50" t="s">
        <v>17</v>
      </c>
      <c r="H37" s="18" t="s">
        <v>28</v>
      </c>
    </row>
    <row r="38" spans="1:8" ht="9" customHeight="1" x14ac:dyDescent="0.25">
      <c r="A38" s="101"/>
      <c r="B38" s="46" t="s">
        <v>38</v>
      </c>
      <c r="C38" s="81" t="s">
        <v>58</v>
      </c>
      <c r="D38" s="82"/>
      <c r="E38" s="89"/>
      <c r="F38" s="89"/>
      <c r="G38" s="50" t="s">
        <v>18</v>
      </c>
      <c r="H38" s="18" t="s">
        <v>60</v>
      </c>
    </row>
    <row r="39" spans="1:8" ht="9" customHeight="1" x14ac:dyDescent="0.25">
      <c r="A39" s="101"/>
      <c r="B39" s="46" t="s">
        <v>36</v>
      </c>
      <c r="C39" s="81" t="s">
        <v>74</v>
      </c>
      <c r="D39" s="82"/>
      <c r="E39" s="89"/>
      <c r="F39" s="89"/>
      <c r="G39" s="50" t="s">
        <v>121</v>
      </c>
      <c r="H39" s="18" t="s">
        <v>79</v>
      </c>
    </row>
    <row r="40" spans="1:8" ht="9" customHeight="1" x14ac:dyDescent="0.25">
      <c r="A40" s="101"/>
      <c r="B40" s="46" t="s">
        <v>37</v>
      </c>
      <c r="C40" s="77" t="s">
        <v>75</v>
      </c>
      <c r="D40" s="82"/>
      <c r="E40" s="89"/>
      <c r="F40" s="89"/>
      <c r="G40" s="50"/>
      <c r="H40" s="18"/>
    </row>
    <row r="41" spans="1:8" ht="9" customHeight="1" x14ac:dyDescent="0.25">
      <c r="A41" s="101"/>
      <c r="B41" s="46" t="s">
        <v>13</v>
      </c>
      <c r="C41" s="77" t="s">
        <v>57</v>
      </c>
      <c r="D41" s="78"/>
      <c r="E41" s="89"/>
      <c r="F41" s="89"/>
      <c r="G41" s="60"/>
      <c r="H41" s="61"/>
    </row>
    <row r="42" spans="1:8" ht="9" customHeight="1" thickBot="1" x14ac:dyDescent="0.3">
      <c r="A42" s="101"/>
      <c r="B42" s="46" t="s">
        <v>42</v>
      </c>
      <c r="C42" s="75" t="s">
        <v>76</v>
      </c>
      <c r="D42" s="76"/>
      <c r="E42" s="94"/>
      <c r="F42" s="94"/>
    </row>
    <row r="43" spans="1:8" ht="9" customHeight="1" x14ac:dyDescent="0.25">
      <c r="A43" s="101"/>
      <c r="B43" s="13" t="s">
        <v>109</v>
      </c>
      <c r="C43" s="4">
        <v>77</v>
      </c>
      <c r="D43" s="4">
        <v>89</v>
      </c>
      <c r="E43" s="88">
        <v>210</v>
      </c>
      <c r="F43" s="88">
        <v>243</v>
      </c>
      <c r="G43" s="70" t="s">
        <v>15</v>
      </c>
      <c r="H43" s="15" t="s">
        <v>144</v>
      </c>
    </row>
    <row r="44" spans="1:8" ht="9" customHeight="1" x14ac:dyDescent="0.25">
      <c r="A44" s="101"/>
      <c r="B44" s="46" t="s">
        <v>80</v>
      </c>
      <c r="C44" s="81" t="s">
        <v>81</v>
      </c>
      <c r="D44" s="82"/>
      <c r="E44" s="89"/>
      <c r="F44" s="89"/>
      <c r="H44" s="72" t="s">
        <v>145</v>
      </c>
    </row>
    <row r="45" spans="1:8" ht="9" customHeight="1" x14ac:dyDescent="0.25">
      <c r="A45" s="101"/>
      <c r="B45" s="46" t="s">
        <v>30</v>
      </c>
      <c r="C45" s="77" t="s">
        <v>110</v>
      </c>
      <c r="D45" s="78"/>
      <c r="E45" s="89"/>
      <c r="F45" s="89"/>
      <c r="G45" s="60" t="s">
        <v>16</v>
      </c>
      <c r="H45" s="18" t="s">
        <v>113</v>
      </c>
    </row>
    <row r="46" spans="1:8" ht="9" customHeight="1" x14ac:dyDescent="0.25">
      <c r="A46" s="101"/>
      <c r="B46" s="46" t="s">
        <v>45</v>
      </c>
      <c r="C46" s="77" t="s">
        <v>111</v>
      </c>
      <c r="D46" s="78"/>
      <c r="E46" s="89"/>
      <c r="F46" s="89"/>
      <c r="G46" s="60" t="s">
        <v>17</v>
      </c>
      <c r="H46" s="18" t="s">
        <v>114</v>
      </c>
    </row>
    <row r="47" spans="1:8" ht="9" customHeight="1" x14ac:dyDescent="0.25">
      <c r="A47" s="101"/>
      <c r="B47" s="46" t="s">
        <v>12</v>
      </c>
      <c r="C47" s="77" t="s">
        <v>112</v>
      </c>
      <c r="D47" s="78"/>
      <c r="E47" s="89"/>
      <c r="F47" s="89"/>
      <c r="G47" s="60" t="s">
        <v>18</v>
      </c>
      <c r="H47" s="18" t="s">
        <v>61</v>
      </c>
    </row>
    <row r="48" spans="1:8" ht="9" customHeight="1" thickBot="1" x14ac:dyDescent="0.3">
      <c r="A48" s="101"/>
      <c r="B48" s="25" t="s">
        <v>12</v>
      </c>
      <c r="C48" s="83">
        <v>5</v>
      </c>
      <c r="D48" s="84"/>
      <c r="E48" s="89"/>
      <c r="F48" s="89"/>
      <c r="G48" s="60" t="s">
        <v>121</v>
      </c>
      <c r="H48" s="18" t="s">
        <v>61</v>
      </c>
    </row>
    <row r="49" spans="1:8" ht="9" customHeight="1" x14ac:dyDescent="0.25">
      <c r="A49" s="96"/>
      <c r="B49" s="66" t="s">
        <v>138</v>
      </c>
      <c r="C49" s="4">
        <v>40</v>
      </c>
      <c r="D49" s="9">
        <v>60</v>
      </c>
      <c r="E49" s="88">
        <v>41</v>
      </c>
      <c r="F49" s="88">
        <v>62</v>
      </c>
      <c r="G49" s="70" t="s">
        <v>15</v>
      </c>
      <c r="H49" s="15" t="s">
        <v>122</v>
      </c>
    </row>
    <row r="50" spans="1:8" ht="9" customHeight="1" x14ac:dyDescent="0.25">
      <c r="A50" s="96"/>
      <c r="B50" s="58" t="s">
        <v>35</v>
      </c>
      <c r="C50" s="87" t="s">
        <v>139</v>
      </c>
      <c r="D50" s="82"/>
      <c r="E50" s="89"/>
      <c r="F50" s="89"/>
      <c r="G50" s="60" t="s">
        <v>16</v>
      </c>
      <c r="H50" s="18" t="s">
        <v>140</v>
      </c>
    </row>
    <row r="51" spans="1:8" ht="9" customHeight="1" x14ac:dyDescent="0.25">
      <c r="A51" s="96"/>
      <c r="B51" s="58" t="s">
        <v>37</v>
      </c>
      <c r="C51" s="87" t="s">
        <v>55</v>
      </c>
      <c r="D51" s="82"/>
      <c r="E51" s="89"/>
      <c r="F51" s="89"/>
      <c r="G51" s="60" t="s">
        <v>17</v>
      </c>
      <c r="H51" s="18" t="s">
        <v>123</v>
      </c>
    </row>
    <row r="52" spans="1:8" ht="9" customHeight="1" x14ac:dyDescent="0.25">
      <c r="A52" s="96"/>
      <c r="B52" s="58" t="s">
        <v>39</v>
      </c>
      <c r="C52" s="87" t="s">
        <v>26</v>
      </c>
      <c r="D52" s="82"/>
      <c r="E52" s="89"/>
      <c r="F52" s="89"/>
      <c r="G52" s="60" t="s">
        <v>18</v>
      </c>
      <c r="H52" s="18" t="s">
        <v>141</v>
      </c>
    </row>
    <row r="53" spans="1:8" ht="9" customHeight="1" x14ac:dyDescent="0.25">
      <c r="A53" s="96"/>
      <c r="B53" s="58"/>
      <c r="C53" s="87"/>
      <c r="D53" s="82"/>
      <c r="E53" s="89"/>
      <c r="F53" s="89"/>
      <c r="G53" s="60" t="s">
        <v>121</v>
      </c>
      <c r="H53" s="18" t="s">
        <v>123</v>
      </c>
    </row>
    <row r="54" spans="1:8" ht="9" customHeight="1" thickBot="1" x14ac:dyDescent="0.3">
      <c r="A54" s="96"/>
      <c r="B54" s="71"/>
      <c r="C54" s="119"/>
      <c r="D54" s="76"/>
      <c r="E54" s="94"/>
      <c r="F54" s="94"/>
    </row>
    <row r="55" spans="1:8" ht="9" customHeight="1" x14ac:dyDescent="0.25">
      <c r="A55" s="101"/>
      <c r="B55" s="13" t="s">
        <v>83</v>
      </c>
      <c r="C55" s="4">
        <v>150</v>
      </c>
      <c r="D55" s="4">
        <v>180</v>
      </c>
      <c r="E55" s="88">
        <v>80</v>
      </c>
      <c r="F55" s="88">
        <v>113</v>
      </c>
      <c r="G55" s="49" t="s">
        <v>15</v>
      </c>
      <c r="H55" s="15" t="s">
        <v>85</v>
      </c>
    </row>
    <row r="56" spans="1:8" ht="9" customHeight="1" x14ac:dyDescent="0.25">
      <c r="A56" s="101"/>
      <c r="B56" s="46" t="s">
        <v>84</v>
      </c>
      <c r="C56" s="81" t="s">
        <v>59</v>
      </c>
      <c r="D56" s="82"/>
      <c r="E56" s="89"/>
      <c r="F56" s="89"/>
      <c r="G56" s="50" t="s">
        <v>16</v>
      </c>
      <c r="H56" s="18" t="s">
        <v>86</v>
      </c>
    </row>
    <row r="57" spans="1:8" ht="9" customHeight="1" x14ac:dyDescent="0.25">
      <c r="A57" s="101"/>
      <c r="B57" s="46" t="s">
        <v>13</v>
      </c>
      <c r="C57" s="85" t="s">
        <v>43</v>
      </c>
      <c r="D57" s="86"/>
      <c r="E57" s="89"/>
      <c r="F57" s="89"/>
      <c r="G57" s="50" t="s">
        <v>17</v>
      </c>
      <c r="H57" s="18" t="s">
        <v>87</v>
      </c>
    </row>
    <row r="58" spans="1:8" ht="9" customHeight="1" x14ac:dyDescent="0.25">
      <c r="A58" s="101"/>
      <c r="B58" s="46"/>
      <c r="C58" s="81"/>
      <c r="D58" s="82"/>
      <c r="E58" s="89"/>
      <c r="F58" s="89"/>
      <c r="G58" s="60" t="s">
        <v>18</v>
      </c>
      <c r="H58" s="18" t="s">
        <v>88</v>
      </c>
    </row>
    <row r="59" spans="1:8" ht="9" customHeight="1" thickBot="1" x14ac:dyDescent="0.3">
      <c r="A59" s="101"/>
      <c r="B59" s="46"/>
      <c r="C59" s="81"/>
      <c r="D59" s="82"/>
      <c r="E59" s="89"/>
      <c r="F59" s="89"/>
      <c r="G59" s="60" t="s">
        <v>121</v>
      </c>
      <c r="H59" s="18" t="s">
        <v>89</v>
      </c>
    </row>
    <row r="60" spans="1:8" ht="9" customHeight="1" thickBot="1" x14ac:dyDescent="0.3">
      <c r="A60" s="96"/>
      <c r="B60" s="62" t="s">
        <v>30</v>
      </c>
      <c r="C60" s="7">
        <v>20</v>
      </c>
      <c r="D60" s="8">
        <v>20</v>
      </c>
      <c r="E60" s="3">
        <v>45</v>
      </c>
      <c r="F60" s="3">
        <v>45</v>
      </c>
      <c r="G60" s="52"/>
      <c r="H60" s="35"/>
    </row>
    <row r="61" spans="1:8" ht="9" customHeight="1" thickBot="1" x14ac:dyDescent="0.3">
      <c r="A61" s="97"/>
      <c r="B61" s="63" t="s">
        <v>44</v>
      </c>
      <c r="C61" s="8">
        <v>40</v>
      </c>
      <c r="D61" s="8">
        <v>50</v>
      </c>
      <c r="E61" s="3">
        <v>80</v>
      </c>
      <c r="F61" s="3">
        <v>100</v>
      </c>
      <c r="G61" s="53"/>
      <c r="H61" s="39"/>
    </row>
    <row r="62" spans="1:8" ht="9" customHeight="1" thickBot="1" x14ac:dyDescent="0.3">
      <c r="A62" s="28"/>
      <c r="B62" s="47"/>
      <c r="C62" s="6">
        <f>C28+C35+C43+C49+C55+C60+C61</f>
        <v>647</v>
      </c>
      <c r="D62" s="6">
        <f>D28+D35+D43+D49+D55+D60+D61</f>
        <v>849</v>
      </c>
      <c r="E62" s="6">
        <f>E28+E35+E43+E49+E55+E60+E61</f>
        <v>655</v>
      </c>
      <c r="F62" s="6">
        <f>F28+F35+F43+F49+F55+F60+F61</f>
        <v>837</v>
      </c>
      <c r="G62" s="47"/>
      <c r="H62" s="48"/>
    </row>
    <row r="63" spans="1:8" ht="9" customHeight="1" thickBot="1" x14ac:dyDescent="0.3">
      <c r="A63" s="112" t="s">
        <v>8</v>
      </c>
      <c r="B63" s="112"/>
      <c r="C63" s="112"/>
      <c r="D63" s="112"/>
      <c r="E63" s="112"/>
      <c r="F63" s="112"/>
      <c r="G63" s="112"/>
      <c r="H63" s="112"/>
    </row>
    <row r="64" spans="1:8" ht="9" customHeight="1" x14ac:dyDescent="0.25">
      <c r="A64" s="95" t="s">
        <v>8</v>
      </c>
      <c r="B64" s="66" t="s">
        <v>90</v>
      </c>
      <c r="C64" s="4">
        <v>50</v>
      </c>
      <c r="D64" s="4">
        <v>50</v>
      </c>
      <c r="E64" s="88">
        <v>158</v>
      </c>
      <c r="F64" s="88">
        <v>222</v>
      </c>
      <c r="G64" s="49" t="s">
        <v>15</v>
      </c>
      <c r="H64" s="15" t="s">
        <v>62</v>
      </c>
    </row>
    <row r="65" spans="1:11" ht="9" customHeight="1" x14ac:dyDescent="0.25">
      <c r="A65" s="96"/>
      <c r="B65" s="58"/>
      <c r="C65" s="81"/>
      <c r="D65" s="82"/>
      <c r="E65" s="89"/>
      <c r="F65" s="89"/>
      <c r="G65" s="50" t="s">
        <v>16</v>
      </c>
      <c r="H65" s="32" t="s">
        <v>63</v>
      </c>
    </row>
    <row r="66" spans="1:11" ht="9" customHeight="1" x14ac:dyDescent="0.25">
      <c r="A66" s="96"/>
      <c r="B66" s="58"/>
      <c r="C66" s="77"/>
      <c r="D66" s="78"/>
      <c r="E66" s="89"/>
      <c r="F66" s="89"/>
      <c r="G66" s="50" t="s">
        <v>17</v>
      </c>
      <c r="H66" s="18" t="s">
        <v>28</v>
      </c>
    </row>
    <row r="67" spans="1:11" ht="9" customHeight="1" x14ac:dyDescent="0.25">
      <c r="A67" s="96"/>
      <c r="B67" s="58"/>
      <c r="C67" s="77"/>
      <c r="D67" s="78"/>
      <c r="E67" s="89"/>
      <c r="F67" s="89"/>
      <c r="G67" s="50" t="s">
        <v>18</v>
      </c>
      <c r="H67" s="18" t="s">
        <v>64</v>
      </c>
    </row>
    <row r="68" spans="1:11" ht="9" customHeight="1" thickBot="1" x14ac:dyDescent="0.3">
      <c r="A68" s="96"/>
      <c r="B68" s="59"/>
      <c r="C68" s="75"/>
      <c r="D68" s="76"/>
      <c r="E68" s="94"/>
      <c r="F68" s="94"/>
      <c r="G68" s="50" t="s">
        <v>121</v>
      </c>
      <c r="H68" s="18" t="s">
        <v>64</v>
      </c>
    </row>
    <row r="69" spans="1:11" ht="9" customHeight="1" x14ac:dyDescent="0.25">
      <c r="A69" s="96"/>
      <c r="B69" s="66" t="s">
        <v>98</v>
      </c>
      <c r="C69" s="4">
        <v>150</v>
      </c>
      <c r="D69" s="4">
        <v>180</v>
      </c>
      <c r="E69" s="88">
        <v>102</v>
      </c>
      <c r="F69" s="88">
        <v>102</v>
      </c>
      <c r="G69" s="49" t="s">
        <v>15</v>
      </c>
      <c r="H69" s="15" t="s">
        <v>93</v>
      </c>
    </row>
    <row r="70" spans="1:11" ht="9" customHeight="1" x14ac:dyDescent="0.25">
      <c r="A70" s="96"/>
      <c r="B70" s="67" t="s">
        <v>91</v>
      </c>
      <c r="C70" s="73" t="s">
        <v>92</v>
      </c>
      <c r="D70" s="74"/>
      <c r="E70" s="89"/>
      <c r="F70" s="89"/>
      <c r="G70" s="50" t="s">
        <v>16</v>
      </c>
      <c r="H70" s="32" t="s">
        <v>94</v>
      </c>
    </row>
    <row r="71" spans="1:11" ht="9" customHeight="1" x14ac:dyDescent="0.25">
      <c r="A71" s="96"/>
      <c r="B71" s="68"/>
      <c r="C71" s="73"/>
      <c r="D71" s="74"/>
      <c r="E71" s="89"/>
      <c r="F71" s="89"/>
      <c r="G71" s="50" t="s">
        <v>17</v>
      </c>
      <c r="H71" s="18" t="s">
        <v>95</v>
      </c>
    </row>
    <row r="72" spans="1:11" ht="9" customHeight="1" x14ac:dyDescent="0.25">
      <c r="A72" s="96"/>
      <c r="B72" s="68"/>
      <c r="C72" s="73"/>
      <c r="D72" s="74"/>
      <c r="E72" s="89"/>
      <c r="F72" s="89"/>
      <c r="G72" s="50" t="s">
        <v>18</v>
      </c>
      <c r="H72" s="18" t="s">
        <v>96</v>
      </c>
    </row>
    <row r="73" spans="1:11" ht="9" customHeight="1" thickBot="1" x14ac:dyDescent="0.3">
      <c r="A73" s="96"/>
      <c r="B73" s="59"/>
      <c r="C73" s="75"/>
      <c r="D73" s="76"/>
      <c r="E73" s="94"/>
      <c r="F73" s="94"/>
      <c r="G73" s="51" t="s">
        <v>121</v>
      </c>
      <c r="H73" s="21" t="s">
        <v>97</v>
      </c>
    </row>
    <row r="74" spans="1:11" ht="9" customHeight="1" thickBot="1" x14ac:dyDescent="0.3">
      <c r="A74" s="56"/>
      <c r="B74" s="64"/>
      <c r="C74" s="65">
        <f t="shared" ref="C74:F74" si="1">C64+C69</f>
        <v>200</v>
      </c>
      <c r="D74" s="65">
        <f t="shared" si="1"/>
        <v>230</v>
      </c>
      <c r="E74" s="65">
        <f t="shared" si="1"/>
        <v>260</v>
      </c>
      <c r="F74" s="65">
        <f t="shared" si="1"/>
        <v>324</v>
      </c>
      <c r="G74" s="37"/>
      <c r="H74" s="38"/>
    </row>
    <row r="75" spans="1:11" ht="9" customHeight="1" thickBot="1" x14ac:dyDescent="0.3">
      <c r="A75" s="112" t="s">
        <v>9</v>
      </c>
      <c r="B75" s="112"/>
      <c r="C75" s="112"/>
      <c r="D75" s="112"/>
      <c r="E75" s="112"/>
      <c r="F75" s="112"/>
      <c r="G75" s="111"/>
      <c r="H75" s="118"/>
    </row>
    <row r="76" spans="1:11" ht="9" customHeight="1" x14ac:dyDescent="0.25">
      <c r="A76" s="95" t="s">
        <v>9</v>
      </c>
      <c r="B76" s="66" t="s">
        <v>115</v>
      </c>
      <c r="C76" s="9">
        <v>93</v>
      </c>
      <c r="D76" s="9">
        <v>106</v>
      </c>
      <c r="E76" s="79">
        <v>93</v>
      </c>
      <c r="F76" s="79">
        <v>106</v>
      </c>
      <c r="G76" s="14" t="s">
        <v>15</v>
      </c>
      <c r="H76" s="15" t="s">
        <v>101</v>
      </c>
    </row>
    <row r="77" spans="1:11" ht="9" customHeight="1" x14ac:dyDescent="0.25">
      <c r="A77" s="96"/>
      <c r="B77" s="67" t="s">
        <v>99</v>
      </c>
      <c r="C77" s="81" t="s">
        <v>100</v>
      </c>
      <c r="D77" s="82"/>
      <c r="E77" s="80"/>
      <c r="F77" s="80"/>
      <c r="G77" s="17" t="s">
        <v>16</v>
      </c>
      <c r="H77" s="18" t="s">
        <v>82</v>
      </c>
    </row>
    <row r="78" spans="1:11" ht="9" customHeight="1" x14ac:dyDescent="0.25">
      <c r="A78" s="96"/>
      <c r="B78" s="58" t="s">
        <v>36</v>
      </c>
      <c r="C78" s="81" t="s">
        <v>116</v>
      </c>
      <c r="D78" s="82"/>
      <c r="E78" s="80"/>
      <c r="F78" s="80"/>
      <c r="G78" s="17" t="s">
        <v>17</v>
      </c>
      <c r="H78" s="18" t="s">
        <v>119</v>
      </c>
    </row>
    <row r="79" spans="1:11" ht="9" customHeight="1" x14ac:dyDescent="0.25">
      <c r="A79" s="96"/>
      <c r="B79" s="58" t="s">
        <v>38</v>
      </c>
      <c r="C79" s="81" t="s">
        <v>26</v>
      </c>
      <c r="D79" s="82"/>
      <c r="E79" s="80"/>
      <c r="F79" s="80"/>
      <c r="G79" s="17" t="s">
        <v>18</v>
      </c>
      <c r="H79" s="18" t="s">
        <v>102</v>
      </c>
    </row>
    <row r="80" spans="1:11" ht="9" customHeight="1" x14ac:dyDescent="0.25">
      <c r="A80" s="96"/>
      <c r="B80" s="58" t="s">
        <v>37</v>
      </c>
      <c r="C80" s="81" t="s">
        <v>117</v>
      </c>
      <c r="D80" s="82"/>
      <c r="E80" s="80"/>
      <c r="F80" s="80"/>
      <c r="G80" s="17" t="s">
        <v>121</v>
      </c>
      <c r="H80" s="18" t="s">
        <v>61</v>
      </c>
      <c r="K80" s="2"/>
    </row>
    <row r="81" spans="1:11" ht="9" customHeight="1" thickBot="1" x14ac:dyDescent="0.3">
      <c r="A81" s="96"/>
      <c r="B81" s="58" t="s">
        <v>39</v>
      </c>
      <c r="C81" s="81" t="s">
        <v>118</v>
      </c>
      <c r="D81" s="82"/>
      <c r="E81" s="80"/>
      <c r="F81" s="80"/>
    </row>
    <row r="82" spans="1:11" ht="9" customHeight="1" x14ac:dyDescent="0.25">
      <c r="A82" s="96"/>
      <c r="B82" s="13" t="s">
        <v>124</v>
      </c>
      <c r="C82" s="4">
        <v>105</v>
      </c>
      <c r="D82" s="4">
        <v>155</v>
      </c>
      <c r="E82" s="88">
        <v>171</v>
      </c>
      <c r="F82" s="88">
        <v>217</v>
      </c>
      <c r="G82" s="49" t="s">
        <v>15</v>
      </c>
      <c r="H82" s="15" t="s">
        <v>126</v>
      </c>
    </row>
    <row r="83" spans="1:11" ht="9" customHeight="1" x14ac:dyDescent="0.25">
      <c r="A83" s="96"/>
      <c r="B83" s="46" t="s">
        <v>105</v>
      </c>
      <c r="C83" s="81" t="s">
        <v>125</v>
      </c>
      <c r="D83" s="82"/>
      <c r="E83" s="89"/>
      <c r="F83" s="89"/>
      <c r="G83" s="31"/>
      <c r="H83" s="27" t="s">
        <v>127</v>
      </c>
      <c r="K83" s="2"/>
    </row>
    <row r="84" spans="1:11" ht="9" customHeight="1" x14ac:dyDescent="0.25">
      <c r="A84" s="96"/>
      <c r="B84" s="46" t="s">
        <v>12</v>
      </c>
      <c r="C84" s="81" t="s">
        <v>24</v>
      </c>
      <c r="D84" s="82"/>
      <c r="E84" s="89"/>
      <c r="F84" s="89"/>
      <c r="G84" s="50" t="s">
        <v>16</v>
      </c>
      <c r="H84" s="18" t="s">
        <v>128</v>
      </c>
      <c r="J84" s="2"/>
    </row>
    <row r="85" spans="1:11" ht="9" customHeight="1" x14ac:dyDescent="0.25">
      <c r="A85" s="96"/>
      <c r="B85" s="46"/>
      <c r="C85" s="81"/>
      <c r="D85" s="82"/>
      <c r="E85" s="89"/>
      <c r="F85" s="89"/>
      <c r="G85" s="50" t="s">
        <v>17</v>
      </c>
      <c r="H85" s="18" t="s">
        <v>129</v>
      </c>
    </row>
    <row r="86" spans="1:11" ht="9" customHeight="1" x14ac:dyDescent="0.25">
      <c r="A86" s="96"/>
      <c r="B86" s="46"/>
      <c r="C86" s="81"/>
      <c r="D86" s="82"/>
      <c r="E86" s="89"/>
      <c r="F86" s="89"/>
      <c r="G86" s="50" t="s">
        <v>18</v>
      </c>
      <c r="H86" s="18" t="s">
        <v>130</v>
      </c>
    </row>
    <row r="87" spans="1:11" ht="9" customHeight="1" thickBot="1" x14ac:dyDescent="0.3">
      <c r="A87" s="96"/>
      <c r="B87" s="46"/>
      <c r="C87" s="75"/>
      <c r="D87" s="76"/>
      <c r="E87" s="89"/>
      <c r="F87" s="89"/>
      <c r="G87" s="51" t="s">
        <v>19</v>
      </c>
      <c r="H87" s="21" t="s">
        <v>131</v>
      </c>
    </row>
    <row r="88" spans="1:11" ht="9" customHeight="1" x14ac:dyDescent="0.25">
      <c r="A88" s="96"/>
      <c r="B88" s="66" t="s">
        <v>46</v>
      </c>
      <c r="C88" s="4">
        <v>150</v>
      </c>
      <c r="D88" s="4">
        <v>180</v>
      </c>
      <c r="E88" s="88">
        <v>28</v>
      </c>
      <c r="F88" s="88">
        <v>37</v>
      </c>
      <c r="G88" s="14" t="s">
        <v>15</v>
      </c>
      <c r="H88" s="39" t="s">
        <v>50</v>
      </c>
    </row>
    <row r="89" spans="1:11" ht="9" customHeight="1" x14ac:dyDescent="0.25">
      <c r="A89" s="96"/>
      <c r="B89" s="58" t="s">
        <v>47</v>
      </c>
      <c r="C89" s="81" t="s">
        <v>48</v>
      </c>
      <c r="D89" s="82"/>
      <c r="E89" s="89"/>
      <c r="F89" s="89"/>
      <c r="G89" s="17" t="s">
        <v>16</v>
      </c>
      <c r="H89" s="33" t="s">
        <v>21</v>
      </c>
    </row>
    <row r="90" spans="1:11" ht="9" customHeight="1" x14ac:dyDescent="0.25">
      <c r="A90" s="96"/>
      <c r="B90" s="58" t="s">
        <v>13</v>
      </c>
      <c r="C90" s="77" t="s">
        <v>49</v>
      </c>
      <c r="D90" s="78"/>
      <c r="E90" s="89"/>
      <c r="F90" s="89"/>
      <c r="G90" s="17" t="s">
        <v>17</v>
      </c>
      <c r="H90" s="18" t="s">
        <v>51</v>
      </c>
    </row>
    <row r="91" spans="1:11" ht="9" customHeight="1" x14ac:dyDescent="0.25">
      <c r="A91" s="96"/>
      <c r="B91" s="58"/>
      <c r="C91" s="81"/>
      <c r="D91" s="82"/>
      <c r="E91" s="89"/>
      <c r="F91" s="89"/>
      <c r="G91" s="17" t="s">
        <v>18</v>
      </c>
      <c r="H91" s="32" t="s">
        <v>52</v>
      </c>
    </row>
    <row r="92" spans="1:11" ht="9" customHeight="1" thickBot="1" x14ac:dyDescent="0.3">
      <c r="A92" s="96"/>
      <c r="B92" s="69"/>
      <c r="C92" s="98"/>
      <c r="D92" s="99"/>
      <c r="E92" s="94"/>
      <c r="F92" s="94"/>
      <c r="G92" s="20" t="s">
        <v>121</v>
      </c>
      <c r="H92" s="40" t="s">
        <v>53</v>
      </c>
    </row>
    <row r="93" spans="1:11" ht="9" customHeight="1" thickBot="1" x14ac:dyDescent="0.3">
      <c r="A93" s="97"/>
      <c r="B93" s="63" t="s">
        <v>30</v>
      </c>
      <c r="C93" s="8">
        <v>20</v>
      </c>
      <c r="D93" s="8">
        <v>40</v>
      </c>
      <c r="E93" s="10">
        <v>45</v>
      </c>
      <c r="F93" s="10">
        <v>90</v>
      </c>
      <c r="G93" s="36"/>
      <c r="H93" s="35"/>
    </row>
    <row r="94" spans="1:11" ht="9" customHeight="1" thickBot="1" x14ac:dyDescent="0.3">
      <c r="A94" s="41"/>
      <c r="B94" s="42"/>
      <c r="C94" s="11">
        <f>[1]Лист1!C76+C82+C88++C93</f>
        <v>425</v>
      </c>
      <c r="D94" s="11">
        <f>[1]Лист1!D76+D82+D88</f>
        <v>535</v>
      </c>
      <c r="E94" s="11">
        <f>[1]Лист1!K76+E82+E88+E93</f>
        <v>373</v>
      </c>
      <c r="F94" s="11">
        <f>[1]Лист1!L76+F82+F88+F93</f>
        <v>516</v>
      </c>
      <c r="G94" s="43"/>
      <c r="H94" s="44"/>
    </row>
    <row r="95" spans="1:11" ht="9" customHeight="1" thickBot="1" x14ac:dyDescent="0.3">
      <c r="A95" s="108" t="s">
        <v>5</v>
      </c>
      <c r="B95" s="109"/>
      <c r="C95" s="8">
        <f t="shared" ref="C95:F95" si="2">C25+C62+C74+C94</f>
        <v>1608</v>
      </c>
      <c r="D95" s="8">
        <f t="shared" si="2"/>
        <v>2030</v>
      </c>
      <c r="E95" s="8">
        <f t="shared" si="2"/>
        <v>1588</v>
      </c>
      <c r="F95" s="8">
        <f t="shared" si="2"/>
        <v>2020</v>
      </c>
      <c r="G95" s="34"/>
      <c r="H95" s="45"/>
    </row>
    <row r="96" spans="1:11" x14ac:dyDescent="0.25">
      <c r="A96" s="1"/>
      <c r="B96" s="1"/>
      <c r="C96" s="1"/>
      <c r="D96" s="1"/>
      <c r="E96" s="1"/>
      <c r="F96" s="1"/>
      <c r="G96" s="1"/>
      <c r="H96" s="1"/>
    </row>
    <row r="97" spans="1:8" x14ac:dyDescent="0.25">
      <c r="A97" s="1"/>
      <c r="B97" s="1"/>
      <c r="C97" s="1"/>
      <c r="D97" s="1"/>
      <c r="E97" s="1"/>
      <c r="F97" s="1"/>
      <c r="G97" s="1"/>
      <c r="H97" s="1"/>
    </row>
    <row r="98" spans="1:8" x14ac:dyDescent="0.25">
      <c r="A98" s="1"/>
      <c r="B98" s="1"/>
      <c r="C98" s="1"/>
      <c r="D98" s="1"/>
      <c r="E98" s="1"/>
      <c r="F98" s="1"/>
      <c r="G98" s="1"/>
      <c r="H98" s="1"/>
    </row>
    <row r="99" spans="1:8" x14ac:dyDescent="0.25">
      <c r="A99" s="1"/>
      <c r="B99" s="1"/>
      <c r="C99" s="1"/>
      <c r="D99" s="1"/>
      <c r="E99" s="1"/>
      <c r="F99" s="1"/>
      <c r="G99" s="1"/>
      <c r="H99" s="1"/>
    </row>
    <row r="100" spans="1:8" x14ac:dyDescent="0.25">
      <c r="A100" s="1"/>
      <c r="B100" s="1"/>
      <c r="C100" s="1"/>
      <c r="D100" s="1"/>
      <c r="E100" s="1"/>
      <c r="F100" s="1"/>
      <c r="G100" s="1"/>
      <c r="H100" s="1"/>
    </row>
    <row r="101" spans="1:8" x14ac:dyDescent="0.25">
      <c r="A101" s="1"/>
      <c r="B101" s="1"/>
      <c r="C101" s="1"/>
      <c r="D101" s="1"/>
      <c r="E101" s="1"/>
      <c r="F101" s="1"/>
      <c r="G101" s="1"/>
      <c r="H101" s="1"/>
    </row>
    <row r="102" spans="1:8" x14ac:dyDescent="0.25">
      <c r="A102" s="1"/>
      <c r="B102" s="1"/>
      <c r="C102" s="1"/>
      <c r="D102" s="1"/>
      <c r="E102" s="1"/>
      <c r="F102" s="1"/>
      <c r="G102" s="1"/>
      <c r="H102" s="1"/>
    </row>
    <row r="103" spans="1:8" x14ac:dyDescent="0.25">
      <c r="A103" s="1"/>
      <c r="B103" s="1"/>
      <c r="C103" s="1"/>
      <c r="D103" s="1"/>
      <c r="E103" s="1"/>
      <c r="F103" s="1"/>
      <c r="G103" s="1"/>
      <c r="H103" s="1"/>
    </row>
    <row r="104" spans="1:8" x14ac:dyDescent="0.25">
      <c r="A104" s="1"/>
      <c r="B104" s="1"/>
      <c r="C104" s="1"/>
      <c r="D104" s="1"/>
      <c r="E104" s="1"/>
      <c r="F104" s="1"/>
      <c r="G104" s="1"/>
      <c r="H104" s="1"/>
    </row>
    <row r="105" spans="1:8" x14ac:dyDescent="0.25">
      <c r="A105" s="1"/>
      <c r="B105" s="1"/>
      <c r="C105" s="1"/>
      <c r="D105" s="1"/>
      <c r="E105" s="1"/>
      <c r="F105" s="1"/>
      <c r="G105" s="1"/>
      <c r="H105" s="1"/>
    </row>
    <row r="106" spans="1:8" x14ac:dyDescent="0.25">
      <c r="A106" s="1"/>
      <c r="B106" s="1"/>
      <c r="C106" s="1"/>
      <c r="D106" s="1"/>
      <c r="E106" s="1"/>
      <c r="F106" s="1"/>
      <c r="G106" s="1"/>
      <c r="H106" s="1"/>
    </row>
    <row r="107" spans="1:8" x14ac:dyDescent="0.25">
      <c r="A107" s="1"/>
      <c r="B107" s="1"/>
      <c r="C107" s="1"/>
      <c r="D107" s="1"/>
      <c r="E107" s="1"/>
      <c r="F107" s="1"/>
      <c r="G107" s="1"/>
      <c r="H107" s="1"/>
    </row>
    <row r="108" spans="1:8" x14ac:dyDescent="0.25">
      <c r="A108" s="1"/>
      <c r="B108" s="1"/>
      <c r="C108" s="1"/>
      <c r="D108" s="1"/>
      <c r="E108" s="1"/>
      <c r="F108" s="1"/>
      <c r="G108" s="1"/>
      <c r="H108" s="1"/>
    </row>
    <row r="109" spans="1:8" x14ac:dyDescent="0.25">
      <c r="A109" s="1"/>
      <c r="B109" s="1"/>
      <c r="C109" s="1"/>
      <c r="D109" s="1"/>
      <c r="E109" s="1"/>
      <c r="F109" s="1"/>
      <c r="G109" s="1"/>
      <c r="H109" s="1"/>
    </row>
    <row r="110" spans="1:8" x14ac:dyDescent="0.25">
      <c r="A110" s="1"/>
      <c r="B110" s="1"/>
      <c r="C110" s="1"/>
      <c r="D110" s="1"/>
      <c r="E110" s="1"/>
      <c r="F110" s="1"/>
      <c r="G110" s="1"/>
      <c r="H110" s="1"/>
    </row>
    <row r="111" spans="1:8" x14ac:dyDescent="0.25">
      <c r="A111" s="1"/>
      <c r="B111" s="1"/>
      <c r="C111" s="1"/>
      <c r="D111" s="1"/>
      <c r="E111" s="1"/>
      <c r="F111" s="1"/>
      <c r="G111" s="1"/>
      <c r="H111" s="1"/>
    </row>
    <row r="112" spans="1:8" x14ac:dyDescent="0.25">
      <c r="A112" s="1"/>
      <c r="B112" s="1"/>
      <c r="C112" s="1"/>
      <c r="D112" s="1"/>
      <c r="E112" s="1"/>
      <c r="F112" s="1"/>
      <c r="G112" s="1"/>
      <c r="H112" s="1"/>
    </row>
    <row r="113" spans="1:8" x14ac:dyDescent="0.25">
      <c r="A113" s="1"/>
      <c r="B113" s="1"/>
      <c r="C113" s="1"/>
      <c r="D113" s="1"/>
      <c r="E113" s="1"/>
      <c r="F113" s="1"/>
      <c r="G113" s="1"/>
      <c r="H113" s="1"/>
    </row>
    <row r="114" spans="1:8" x14ac:dyDescent="0.25">
      <c r="A114" s="1"/>
      <c r="B114" s="1"/>
      <c r="C114" s="1"/>
      <c r="D114" s="1"/>
      <c r="E114" s="1"/>
      <c r="F114" s="1"/>
      <c r="G114" s="1"/>
      <c r="H114" s="1"/>
    </row>
    <row r="115" spans="1:8" x14ac:dyDescent="0.25">
      <c r="A115" s="1"/>
      <c r="B115" s="1"/>
      <c r="C115" s="1"/>
      <c r="D115" s="1"/>
      <c r="E115" s="1"/>
      <c r="F115" s="1"/>
      <c r="G115" s="1"/>
      <c r="H115" s="1"/>
    </row>
    <row r="116" spans="1:8" x14ac:dyDescent="0.25">
      <c r="A116" s="1"/>
      <c r="B116" s="1"/>
      <c r="C116" s="1"/>
      <c r="D116" s="1"/>
      <c r="E116" s="1"/>
      <c r="F116" s="1"/>
      <c r="G116" s="1"/>
      <c r="H116" s="1"/>
    </row>
    <row r="117" spans="1:8" x14ac:dyDescent="0.25">
      <c r="A117" s="1"/>
      <c r="B117" s="1"/>
      <c r="C117" s="1"/>
      <c r="D117" s="1"/>
      <c r="E117" s="1"/>
      <c r="F117" s="1"/>
      <c r="G117" s="1"/>
      <c r="H117" s="1"/>
    </row>
    <row r="118" spans="1:8" x14ac:dyDescent="0.25">
      <c r="A118" s="1"/>
      <c r="B118" s="1"/>
      <c r="C118" s="1"/>
      <c r="D118" s="1"/>
      <c r="E118" s="1"/>
      <c r="F118" s="1"/>
      <c r="G118" s="1"/>
      <c r="H118" s="1"/>
    </row>
    <row r="119" spans="1:8" x14ac:dyDescent="0.25">
      <c r="A119" s="1"/>
      <c r="B119" s="1"/>
      <c r="C119" s="1"/>
      <c r="D119" s="1"/>
      <c r="E119" s="1"/>
      <c r="F119" s="1"/>
      <c r="G119" s="1"/>
      <c r="H119" s="1"/>
    </row>
  </sheetData>
  <mergeCells count="104">
    <mergeCell ref="A95:B95"/>
    <mergeCell ref="A9:H9"/>
    <mergeCell ref="A27:H27"/>
    <mergeCell ref="A63:H63"/>
    <mergeCell ref="A5:H5"/>
    <mergeCell ref="F10:F14"/>
    <mergeCell ref="A6:A7"/>
    <mergeCell ref="B6:B7"/>
    <mergeCell ref="G6:H7"/>
    <mergeCell ref="A8:H8"/>
    <mergeCell ref="A10:A24"/>
    <mergeCell ref="E82:E87"/>
    <mergeCell ref="F82:F87"/>
    <mergeCell ref="F69:F73"/>
    <mergeCell ref="A75:H75"/>
    <mergeCell ref="C78:D78"/>
    <mergeCell ref="C54:D54"/>
    <mergeCell ref="F43:F48"/>
    <mergeCell ref="E49:E54"/>
    <mergeCell ref="F49:F54"/>
    <mergeCell ref="E6:F7"/>
    <mergeCell ref="E10:E14"/>
    <mergeCell ref="E15:E19"/>
    <mergeCell ref="E20:E24"/>
    <mergeCell ref="C6:D7"/>
    <mergeCell ref="C11:D11"/>
    <mergeCell ref="C12:D12"/>
    <mergeCell ref="C13:D13"/>
    <mergeCell ref="C14:D14"/>
    <mergeCell ref="C16:D16"/>
    <mergeCell ref="C17:D17"/>
    <mergeCell ref="C18:D18"/>
    <mergeCell ref="C19:D19"/>
    <mergeCell ref="C24:D24"/>
    <mergeCell ref="F15:F19"/>
    <mergeCell ref="F20:F24"/>
    <mergeCell ref="F35:F42"/>
    <mergeCell ref="F88:F92"/>
    <mergeCell ref="E88:E92"/>
    <mergeCell ref="E69:E73"/>
    <mergeCell ref="C80:D80"/>
    <mergeCell ref="C81:D81"/>
    <mergeCell ref="C84:D84"/>
    <mergeCell ref="C85:D85"/>
    <mergeCell ref="A76:A93"/>
    <mergeCell ref="C77:D77"/>
    <mergeCell ref="C91:D91"/>
    <mergeCell ref="C92:D92"/>
    <mergeCell ref="C87:D87"/>
    <mergeCell ref="C89:D89"/>
    <mergeCell ref="C90:D90"/>
    <mergeCell ref="C86:D86"/>
    <mergeCell ref="C83:D83"/>
    <mergeCell ref="A28:A61"/>
    <mergeCell ref="F64:F68"/>
    <mergeCell ref="F55:F59"/>
    <mergeCell ref="E55:E59"/>
    <mergeCell ref="E64:E68"/>
    <mergeCell ref="A64:A73"/>
    <mergeCell ref="C29:D29"/>
    <mergeCell ref="C30:D30"/>
    <mergeCell ref="C31:D31"/>
    <mergeCell ref="C32:D32"/>
    <mergeCell ref="C33:D33"/>
    <mergeCell ref="C21:D21"/>
    <mergeCell ref="C22:D22"/>
    <mergeCell ref="C23:D23"/>
    <mergeCell ref="A26:H26"/>
    <mergeCell ref="E28:E34"/>
    <mergeCell ref="F28:F34"/>
    <mergeCell ref="E43:E48"/>
    <mergeCell ref="C44:D44"/>
    <mergeCell ref="C58:D58"/>
    <mergeCell ref="C59:D59"/>
    <mergeCell ref="C65:D65"/>
    <mergeCell ref="C39:D39"/>
    <mergeCell ref="C42:D42"/>
    <mergeCell ref="C34:D34"/>
    <mergeCell ref="C36:D36"/>
    <mergeCell ref="C37:D37"/>
    <mergeCell ref="C38:D38"/>
    <mergeCell ref="C41:D41"/>
    <mergeCell ref="C40:D40"/>
    <mergeCell ref="E35:E42"/>
    <mergeCell ref="C45:D45"/>
    <mergeCell ref="C46:D46"/>
    <mergeCell ref="C48:D48"/>
    <mergeCell ref="C56:D56"/>
    <mergeCell ref="C57:D57"/>
    <mergeCell ref="C47:D47"/>
    <mergeCell ref="C70:D70"/>
    <mergeCell ref="C50:D50"/>
    <mergeCell ref="C51:D51"/>
    <mergeCell ref="C52:D52"/>
    <mergeCell ref="C53:D53"/>
    <mergeCell ref="C71:D71"/>
    <mergeCell ref="C72:D72"/>
    <mergeCell ref="C73:D73"/>
    <mergeCell ref="C67:D67"/>
    <mergeCell ref="C68:D68"/>
    <mergeCell ref="E76:E81"/>
    <mergeCell ref="F76:F81"/>
    <mergeCell ref="C79:D79"/>
    <mergeCell ref="C66:D66"/>
  </mergeCells>
  <pageMargins left="0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Q9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2021-10-12T12:05:29Z</cp:lastPrinted>
  <dcterms:created xsi:type="dcterms:W3CDTF">2014-02-04T06:47:09Z</dcterms:created>
  <dcterms:modified xsi:type="dcterms:W3CDTF">2021-10-12T12:05:38Z</dcterms:modified>
</cp:coreProperties>
</file>